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G33" i="1"/>
  <c r="G28" s="1"/>
  <c r="G27" s="1"/>
  <c r="E42"/>
  <c r="F42"/>
  <c r="H42"/>
  <c r="I42"/>
  <c r="J42"/>
  <c r="G9" l="1"/>
  <c r="G8" s="1"/>
  <c r="G16"/>
  <c r="G18"/>
  <c r="G15" l="1"/>
  <c r="G7" s="1"/>
  <c r="G42" s="1"/>
</calcChain>
</file>

<file path=xl/sharedStrings.xml><?xml version="1.0" encoding="utf-8"?>
<sst xmlns="http://schemas.openxmlformats.org/spreadsheetml/2006/main" count="193" uniqueCount="101">
  <si>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</si>
  <si>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</si>
  <si>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</si>
  <si>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</si>
  <si>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</si>
  <si>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</si>
  <si>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</si>
  <si>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</si>
  <si>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</si>
  <si>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0 год</t>
  </si>
  <si>
    <t>Прогноза ДФБНП от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</si>
  <si>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</si>
  <si>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</si>
  <si>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</si>
  <si>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</si>
  <si>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</si>
  <si>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</si>
  <si>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</si>
  <si>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</si>
  <si>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</si>
  <si>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</si>
  <si>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</si>
  <si>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</si>
  <si>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</si>
  <si>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</si>
  <si>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</si>
  <si>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</si>
  <si>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</si>
  <si>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</si>
  <si>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</si>
  <si>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</si>
  <si>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10102030010000110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</si>
  <si>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</si>
  <si>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</si>
  <si>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</si>
  <si>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</si>
  <si>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</si>
  <si>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</si>
  <si>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</si>
  <si>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</si>
  <si>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</si>
  <si>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</si>
  <si>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</si>
  <si>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</si>
  <si>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</si>
  <si>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</si>
  <si>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</si>
  <si>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</si>
  <si>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</si>
  <si>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</si>
  <si>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</si>
  <si>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</si>
  <si>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</si>
  <si>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</si>
  <si>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Администрация МО СП "Приозерный"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</si>
  <si>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</si>
  <si>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</si>
  <si>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</si>
  <si>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</si>
  <si>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11105075100000120</t>
  </si>
  <si>
    <t>Доходы от сдачи в аренду имущества, составляющего казну сельских поселений (за исключением земельных участков)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</si>
  <si>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</si>
  <si>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</si>
  <si>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</si>
  <si>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</si>
  <si>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</si>
  <si>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</si>
  <si>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</si>
  <si>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</si>
  <si>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</si>
  <si>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</si>
  <si>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20229999100000150</t>
  </si>
  <si>
    <t>Прочие субсидии бюджетам сельских поселений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</si>
  <si>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</si>
  <si>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</si>
  <si>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</si>
  <si>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</si>
  <si>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</si>
  <si>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</si>
  <si>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</si>
  <si>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</si>
  <si>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</si>
  <si>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</si>
  <si>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</si>
  <si>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</si>
  <si>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</si>
  <si>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</si>
  <si>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</si>
  <si>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</si>
  <si>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</si>
  <si>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ВСЕГО ДОХОДОВ:</t>
  </si>
  <si>
    <t>на 2025 год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</si>
  <si>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</si>
  <si>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</t>
  </si>
  <si>
    <t>Реестр источников доходов "Бюджет муниципального образования сельского поселения "Приозерный""</t>
  </si>
  <si>
    <t>на 2026 год</t>
  </si>
  <si>
    <t>План доходов на 2024 год</t>
  </si>
  <si>
    <t>на 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</si>
  <si>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</si>
  <si>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</si>
  <si>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Кассовые поступлений в текущем финансовом году (по состоянию на 01.10.2024)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</si>
</sst>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</fills>
  <borders count="6">
    <border>
      <left/>
      <right/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2">
    <xf numFmtId="0" fontId="0" fillId="0" borderId="0">
      <alignment vertical="top" wrapText="1"/>
    </xf>
    <xf numFmtId="4" fontId="1" fillId="2" borderId="1">
      <alignment horizontal="right" vertical="top" shrinkToFit="1"/>
    </xf>
    <xf numFmtId="4" fontId="1" fillId="3" borderId="2">
      <alignment horizontal="right" vertical="top" shrinkToFit="1"/>
    </xf>
    <xf numFmtId="4" fontId="2" fillId="0" borderId="2">
      <alignment horizontal="right" vertical="top" shrinkToFit="1"/>
    </xf>
    <xf numFmtId="4" fontId="2" fillId="0" borderId="2">
      <alignment horizontal="right" vertical="top" shrinkToFit="1"/>
    </xf>
    <xf numFmtId="4" fontId="5" fillId="2" borderId="1">
      <alignment horizontal="right" vertical="top" shrinkToFit="1"/>
    </xf>
    <xf numFmtId="4" fontId="5" fillId="2" borderId="4">
      <alignment horizontal="right" vertical="top" shrinkToFit="1"/>
    </xf>
    <xf numFmtId="4" fontId="5" fillId="3" borderId="2">
      <alignment horizontal="right" vertical="top" shrinkToFit="1"/>
    </xf>
    <xf numFmtId="4" fontId="5" fillId="3" borderId="5">
      <alignment horizontal="right" vertical="top" shrinkToFit="1"/>
    </xf>
    <xf numFmtId="4" fontId="6" fillId="0" borderId="2">
      <alignment horizontal="right" vertical="top" shrinkToFit="1"/>
    </xf>
    <xf numFmtId="4" fontId="6" fillId="0" borderId="5">
      <alignment horizontal="right" vertical="top" shrinkToFit="1"/>
    </xf>
    <xf numFmtId="4" fontId="6" fillId="0" borderId="5">
      <alignment horizontal="right" vertical="top" shrinkToFit="1"/>
    </xf>
  </cellStyleXfs>
  <cellXfs count="30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vertical="top" wrapText="1"/>
    </xf>
    <xf numFmtId="164" fontId="3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vertical="top" wrapText="1"/>
    </xf>
    <xf numFmtId="4" fontId="4" fillId="0" borderId="3" xfId="7" applyNumberFormat="1" applyFont="1" applyFill="1" applyBorder="1" applyProtection="1">
      <alignment horizontal="right" vertical="top" shrinkToFit="1"/>
    </xf>
    <xf numFmtId="4" fontId="3" fillId="0" borderId="3" xfId="9" applyNumberFormat="1" applyFont="1" applyFill="1" applyBorder="1" applyProtection="1">
      <alignment horizontal="right" vertical="top" shrinkToFit="1"/>
    </xf>
    <xf numFmtId="4" fontId="3" fillId="0" borderId="3" xfId="3" applyNumberFormat="1" applyFont="1" applyFill="1" applyBorder="1" applyProtection="1">
      <alignment horizontal="right" vertical="top" shrinkToFi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4" fontId="4" fillId="0" borderId="3" xfId="5" applyNumberFormat="1" applyFont="1" applyFill="1" applyBorder="1" applyProtection="1">
      <alignment horizontal="right" vertical="top" shrinkToFit="1"/>
    </xf>
    <xf numFmtId="4" fontId="4" fillId="0" borderId="3" xfId="6" applyNumberFormat="1" applyFont="1" applyFill="1" applyBorder="1" applyProtection="1">
      <alignment horizontal="right" vertical="top" shrinkToFit="1"/>
    </xf>
    <xf numFmtId="4" fontId="4" fillId="0" borderId="3" xfId="0" applyNumberFormat="1" applyFont="1" applyFill="1" applyBorder="1" applyAlignment="1">
      <alignment vertical="top" wrapText="1"/>
    </xf>
    <xf numFmtId="4" fontId="4" fillId="0" borderId="3" xfId="8" applyNumberFormat="1" applyFont="1" applyFill="1" applyBorder="1" applyProtection="1">
      <alignment horizontal="right" vertical="top" shrinkToFit="1"/>
    </xf>
    <xf numFmtId="4" fontId="3" fillId="0" borderId="3" xfId="10" applyNumberFormat="1" applyFont="1" applyFill="1" applyBorder="1" applyProtection="1">
      <alignment horizontal="right" vertical="top" shrinkToFit="1"/>
    </xf>
    <xf numFmtId="0" fontId="3" fillId="0" borderId="3" xfId="0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4" fontId="3" fillId="0" borderId="3" xfId="11" applyNumberFormat="1" applyFont="1" applyFill="1" applyBorder="1" applyProtection="1">
      <alignment horizontal="right" vertical="top" shrinkToFit="1"/>
    </xf>
    <xf numFmtId="4" fontId="3" fillId="0" borderId="3" xfId="0" applyNumberFormat="1" applyFont="1" applyFill="1" applyBorder="1" applyAlignment="1">
      <alignment vertical="top" wrapText="1"/>
    </xf>
    <xf numFmtId="4" fontId="4" fillId="0" borderId="3" xfId="9" applyNumberFormat="1" applyFont="1" applyFill="1" applyBorder="1" applyProtection="1">
      <alignment horizontal="right" vertical="top" shrinkToFit="1"/>
    </xf>
    <xf numFmtId="4" fontId="4" fillId="0" borderId="3" xfId="10" applyNumberFormat="1" applyFont="1" applyFill="1" applyBorder="1" applyProtection="1">
      <alignment horizontal="right" vertical="top" shrinkToFit="1"/>
    </xf>
    <xf numFmtId="0" fontId="7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top" wrapText="1"/>
    </xf>
  </cellXfs>
  <cellStyles count="12">
    <cellStyle name="ex64" xfId="5"/>
    <cellStyle name="ex65" xfId="6"/>
    <cellStyle name="ex66" xfId="1"/>
    <cellStyle name="ex68" xfId="7"/>
    <cellStyle name="ex69" xfId="8"/>
    <cellStyle name="ex71" xfId="2"/>
    <cellStyle name="ex72" xfId="9"/>
    <cellStyle name="ex73" xfId="10"/>
    <cellStyle name="ex76" xfId="3"/>
    <cellStyle name="ex77" xfId="11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tabSelected="1" workbookViewId="0">
      <selection activeCell="H10" sqref="H10"/>
    </sheetView>
  </sheetViews>
  <sheetFormatPr defaultRowHeight="12.75"/>
  <cols>
    <col min="1" max="1" width="14.83203125" style="2" customWidth="1"/>
    <col min="2" max="2" width="25.1640625" style="2" customWidth="1"/>
    <col min="3" max="3" width="49.1640625" style="2" customWidth="1"/>
    <col min="4" max="4" width="30.5" style="2" customWidth="1"/>
    <col min="5" max="5" width="20" style="2" customWidth="1"/>
    <col min="6" max="6" width="23.83203125" style="4" customWidth="1"/>
    <col min="7" max="7" width="23.83203125" style="2" customWidth="1"/>
    <col min="8" max="10" width="19.6640625" style="2" customWidth="1"/>
    <col min="11" max="16384" width="9.33203125" style="2"/>
  </cols>
  <sheetData>
    <row r="1" spans="1:10" ht="14.25" customHeight="1">
      <c r="A1" s="25" t="s">
        <v>94</v>
      </c>
      <c r="B1" s="25"/>
      <c r="C1" s="25"/>
      <c r="D1" s="25"/>
      <c r="E1" s="25"/>
      <c r="F1" s="25"/>
      <c r="G1" s="25"/>
      <c r="H1" s="25"/>
      <c r="I1" s="25"/>
      <c r="J1" s="25"/>
    </row>
    <row r="2" spans="1:10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3" t="s">
        <v>0</v>
      </c>
      <c r="G2" s="1" t="s">
        <v>0</v>
      </c>
      <c r="H2" s="1" t="s">
        <v>0</v>
      </c>
      <c r="I2" s="1" t="s">
        <v>0</v>
      </c>
      <c r="J2" s="1" t="s">
        <v>1</v>
      </c>
    </row>
    <row r="3" spans="1:10">
      <c r="A3" s="26" t="s">
        <v>2</v>
      </c>
      <c r="B3" s="26" t="s">
        <v>3</v>
      </c>
      <c r="C3" s="26" t="s">
        <v>4</v>
      </c>
      <c r="D3" s="26" t="s">
        <v>5</v>
      </c>
      <c r="E3" s="26" t="s">
        <v>96</v>
      </c>
      <c r="F3" s="28" t="s">
        <v>100</v>
      </c>
      <c r="G3" s="26" t="s">
        <v>6</v>
      </c>
      <c r="H3" s="26" t="s">
        <v>7</v>
      </c>
      <c r="I3" s="26"/>
      <c r="J3" s="26"/>
    </row>
    <row r="4" spans="1:10">
      <c r="A4" s="26" t="s">
        <v>8</v>
      </c>
      <c r="B4" s="26" t="s">
        <v>0</v>
      </c>
      <c r="C4" s="27" t="s">
        <v>0</v>
      </c>
      <c r="D4" s="27" t="s">
        <v>0</v>
      </c>
      <c r="E4" s="27" t="s">
        <v>0</v>
      </c>
      <c r="F4" s="29" t="s">
        <v>0</v>
      </c>
      <c r="G4" s="27" t="s">
        <v>0</v>
      </c>
      <c r="H4" s="26" t="s">
        <v>9</v>
      </c>
      <c r="I4" s="27" t="s">
        <v>10</v>
      </c>
      <c r="J4" s="27" t="s">
        <v>0</v>
      </c>
    </row>
    <row r="5" spans="1:10" ht="29.25" customHeight="1">
      <c r="A5" s="26" t="s">
        <v>0</v>
      </c>
      <c r="B5" s="26" t="s">
        <v>0</v>
      </c>
      <c r="C5" s="27" t="s">
        <v>0</v>
      </c>
      <c r="D5" s="27" t="s">
        <v>0</v>
      </c>
      <c r="E5" s="27" t="s">
        <v>0</v>
      </c>
      <c r="F5" s="29" t="s">
        <v>0</v>
      </c>
      <c r="G5" s="27" t="s">
        <v>0</v>
      </c>
      <c r="H5" s="8" t="s">
        <v>91</v>
      </c>
      <c r="I5" s="8" t="s">
        <v>95</v>
      </c>
      <c r="J5" s="8" t="s">
        <v>97</v>
      </c>
    </row>
    <row r="6" spans="1:10">
      <c r="A6" s="9" t="s">
        <v>11</v>
      </c>
      <c r="B6" s="9" t="s">
        <v>12</v>
      </c>
      <c r="C6" s="9" t="s">
        <v>13</v>
      </c>
      <c r="D6" s="9" t="s">
        <v>14</v>
      </c>
      <c r="E6" s="9" t="s">
        <v>15</v>
      </c>
      <c r="F6" s="10" t="s">
        <v>16</v>
      </c>
      <c r="G6" s="9" t="s">
        <v>17</v>
      </c>
      <c r="H6" s="9" t="s">
        <v>18</v>
      </c>
      <c r="I6" s="9" t="s">
        <v>19</v>
      </c>
      <c r="J6" s="9" t="s">
        <v>20</v>
      </c>
    </row>
    <row r="7" spans="1:10">
      <c r="A7" s="11" t="s">
        <v>21</v>
      </c>
      <c r="B7" s="11" t="s">
        <v>22</v>
      </c>
      <c r="C7" s="12" t="s">
        <v>23</v>
      </c>
      <c r="D7" s="13" t="s">
        <v>0</v>
      </c>
      <c r="E7" s="14">
        <v>195000</v>
      </c>
      <c r="F7" s="15">
        <v>118393.84</v>
      </c>
      <c r="G7" s="13">
        <f>G8+G12+G15+G21+G24</f>
        <v>227021.25</v>
      </c>
      <c r="H7" s="16">
        <v>241000</v>
      </c>
      <c r="I7" s="16">
        <v>248000</v>
      </c>
      <c r="J7" s="16">
        <v>256000</v>
      </c>
    </row>
    <row r="8" spans="1:10">
      <c r="A8" s="11" t="s">
        <v>21</v>
      </c>
      <c r="B8" s="11" t="s">
        <v>24</v>
      </c>
      <c r="C8" s="12" t="s">
        <v>25</v>
      </c>
      <c r="D8" s="13" t="s">
        <v>0</v>
      </c>
      <c r="E8" s="5">
        <v>89000</v>
      </c>
      <c r="F8" s="17">
        <v>90712.29</v>
      </c>
      <c r="G8" s="13">
        <f>G9</f>
        <v>124907.35</v>
      </c>
      <c r="H8" s="16">
        <v>125000</v>
      </c>
      <c r="I8" s="16">
        <v>130000</v>
      </c>
      <c r="J8" s="16">
        <v>134000</v>
      </c>
    </row>
    <row r="9" spans="1:10">
      <c r="A9" s="11" t="s">
        <v>21</v>
      </c>
      <c r="B9" s="11" t="s">
        <v>26</v>
      </c>
      <c r="C9" s="12" t="s">
        <v>27</v>
      </c>
      <c r="D9" s="13" t="s">
        <v>0</v>
      </c>
      <c r="E9" s="23">
        <v>89000</v>
      </c>
      <c r="F9" s="24">
        <v>90712.29</v>
      </c>
      <c r="G9" s="13">
        <f>G10+G11</f>
        <v>124907.35</v>
      </c>
      <c r="H9" s="16">
        <v>125000</v>
      </c>
      <c r="I9" s="16">
        <v>130000</v>
      </c>
      <c r="J9" s="16">
        <v>134000</v>
      </c>
    </row>
    <row r="10" spans="1:10" ht="127.5">
      <c r="A10" s="9" t="s">
        <v>28</v>
      </c>
      <c r="B10" s="9" t="s">
        <v>29</v>
      </c>
      <c r="C10" s="19" t="s">
        <v>98</v>
      </c>
      <c r="D10" s="20" t="s">
        <v>30</v>
      </c>
      <c r="E10" s="7">
        <v>89000</v>
      </c>
      <c r="F10" s="21">
        <v>78810.570000000007</v>
      </c>
      <c r="G10" s="20">
        <v>113000</v>
      </c>
      <c r="H10" s="22">
        <v>117000</v>
      </c>
      <c r="I10" s="22">
        <v>122000</v>
      </c>
      <c r="J10" s="22">
        <v>126000</v>
      </c>
    </row>
    <row r="11" spans="1:10" ht="89.25">
      <c r="A11" s="9" t="s">
        <v>28</v>
      </c>
      <c r="B11" s="9" t="s">
        <v>31</v>
      </c>
      <c r="C11" s="19" t="s">
        <v>99</v>
      </c>
      <c r="D11" s="20" t="s">
        <v>30</v>
      </c>
      <c r="E11" s="7">
        <v>0</v>
      </c>
      <c r="F11" s="21">
        <v>11901.72</v>
      </c>
      <c r="G11" s="21">
        <v>11907.35</v>
      </c>
      <c r="H11" s="22">
        <v>8000</v>
      </c>
      <c r="I11" s="22">
        <v>8000</v>
      </c>
      <c r="J11" s="22">
        <v>8000</v>
      </c>
    </row>
    <row r="12" spans="1:10" hidden="1">
      <c r="A12" s="11" t="s">
        <v>21</v>
      </c>
      <c r="B12" s="11" t="s">
        <v>32</v>
      </c>
      <c r="C12" s="12" t="s">
        <v>33</v>
      </c>
      <c r="D12" s="13" t="s">
        <v>0</v>
      </c>
      <c r="E12" s="5">
        <v>0</v>
      </c>
      <c r="F12" s="17">
        <v>0</v>
      </c>
      <c r="G12" s="5">
        <v>0</v>
      </c>
      <c r="H12" s="5">
        <v>0</v>
      </c>
      <c r="I12" s="5">
        <v>0</v>
      </c>
      <c r="J12" s="5">
        <v>0</v>
      </c>
    </row>
    <row r="13" spans="1:10" hidden="1">
      <c r="A13" s="11" t="s">
        <v>21</v>
      </c>
      <c r="B13" s="11" t="s">
        <v>34</v>
      </c>
      <c r="C13" s="12" t="s">
        <v>35</v>
      </c>
      <c r="D13" s="13" t="s">
        <v>0</v>
      </c>
      <c r="E13" s="6">
        <v>0</v>
      </c>
      <c r="F13" s="18">
        <v>0</v>
      </c>
      <c r="G13" s="6">
        <v>0</v>
      </c>
      <c r="H13" s="6">
        <v>0</v>
      </c>
      <c r="I13" s="6">
        <v>0</v>
      </c>
      <c r="J13" s="6">
        <v>0</v>
      </c>
    </row>
    <row r="14" spans="1:10" ht="25.5" hidden="1">
      <c r="A14" s="9" t="s">
        <v>28</v>
      </c>
      <c r="B14" s="9" t="s">
        <v>36</v>
      </c>
      <c r="C14" s="19" t="s">
        <v>35</v>
      </c>
      <c r="D14" s="20" t="s">
        <v>30</v>
      </c>
      <c r="E14" s="7">
        <v>0</v>
      </c>
      <c r="F14" s="21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11" t="s">
        <v>21</v>
      </c>
      <c r="B15" s="11" t="s">
        <v>37</v>
      </c>
      <c r="C15" s="12" t="s">
        <v>38</v>
      </c>
      <c r="D15" s="13" t="s">
        <v>0</v>
      </c>
      <c r="E15" s="5">
        <v>104000</v>
      </c>
      <c r="F15" s="17">
        <v>37802.65</v>
      </c>
      <c r="G15" s="13">
        <f>G16+G18</f>
        <v>112000</v>
      </c>
      <c r="H15" s="16">
        <v>115000</v>
      </c>
      <c r="I15" s="16">
        <v>117000</v>
      </c>
      <c r="J15" s="16">
        <v>121000</v>
      </c>
    </row>
    <row r="16" spans="1:10">
      <c r="A16" s="11" t="s">
        <v>21</v>
      </c>
      <c r="B16" s="11" t="s">
        <v>39</v>
      </c>
      <c r="C16" s="12" t="s">
        <v>40</v>
      </c>
      <c r="D16" s="13" t="s">
        <v>0</v>
      </c>
      <c r="E16" s="23">
        <v>36000</v>
      </c>
      <c r="F16" s="24">
        <v>15092.87</v>
      </c>
      <c r="G16" s="13">
        <f>G17</f>
        <v>42000</v>
      </c>
      <c r="H16" s="16">
        <v>44000</v>
      </c>
      <c r="I16" s="16">
        <v>46000</v>
      </c>
      <c r="J16" s="16">
        <v>48000</v>
      </c>
    </row>
    <row r="17" spans="1:10" ht="51">
      <c r="A17" s="9" t="s">
        <v>28</v>
      </c>
      <c r="B17" s="9" t="s">
        <v>41</v>
      </c>
      <c r="C17" s="19" t="s">
        <v>92</v>
      </c>
      <c r="D17" s="20" t="s">
        <v>30</v>
      </c>
      <c r="E17" s="7">
        <v>36000</v>
      </c>
      <c r="F17" s="21">
        <v>15092.87</v>
      </c>
      <c r="G17" s="20">
        <v>42000</v>
      </c>
      <c r="H17" s="22">
        <v>44000</v>
      </c>
      <c r="I17" s="22">
        <v>46000</v>
      </c>
      <c r="J17" s="22">
        <v>48000</v>
      </c>
    </row>
    <row r="18" spans="1:10">
      <c r="A18" s="11" t="s">
        <v>21</v>
      </c>
      <c r="B18" s="11" t="s">
        <v>42</v>
      </c>
      <c r="C18" s="12" t="s">
        <v>43</v>
      </c>
      <c r="D18" s="13" t="s">
        <v>0</v>
      </c>
      <c r="E18" s="23">
        <v>68000</v>
      </c>
      <c r="F18" s="24">
        <v>22709.78</v>
      </c>
      <c r="G18" s="13">
        <f>G19+G20</f>
        <v>70000</v>
      </c>
      <c r="H18" s="16">
        <v>71000</v>
      </c>
      <c r="I18" s="16">
        <v>71000</v>
      </c>
      <c r="J18" s="16">
        <v>73000</v>
      </c>
    </row>
    <row r="19" spans="1:10" ht="38.25">
      <c r="A19" s="9" t="s">
        <v>28</v>
      </c>
      <c r="B19" s="9" t="s">
        <v>44</v>
      </c>
      <c r="C19" s="19" t="s">
        <v>45</v>
      </c>
      <c r="D19" s="20" t="s">
        <v>30</v>
      </c>
      <c r="E19" s="7">
        <v>14000</v>
      </c>
      <c r="F19" s="21">
        <v>10390.75</v>
      </c>
      <c r="G19" s="20">
        <v>14000</v>
      </c>
      <c r="H19" s="22">
        <v>14000</v>
      </c>
      <c r="I19" s="22">
        <v>14000</v>
      </c>
      <c r="J19" s="22">
        <v>15000</v>
      </c>
    </row>
    <row r="20" spans="1:10" ht="38.25">
      <c r="A20" s="9" t="s">
        <v>28</v>
      </c>
      <c r="B20" s="9" t="s">
        <v>46</v>
      </c>
      <c r="C20" s="19" t="s">
        <v>47</v>
      </c>
      <c r="D20" s="20" t="s">
        <v>30</v>
      </c>
      <c r="E20" s="7">
        <v>54000</v>
      </c>
      <c r="F20" s="21">
        <v>12319.03</v>
      </c>
      <c r="G20" s="20">
        <v>56000</v>
      </c>
      <c r="H20" s="22">
        <v>57000</v>
      </c>
      <c r="I20" s="22">
        <v>57000</v>
      </c>
      <c r="J20" s="22">
        <v>58000</v>
      </c>
    </row>
    <row r="21" spans="1:10">
      <c r="A21" s="11" t="s">
        <v>21</v>
      </c>
      <c r="B21" s="11" t="s">
        <v>48</v>
      </c>
      <c r="C21" s="12" t="s">
        <v>49</v>
      </c>
      <c r="D21" s="13" t="s">
        <v>0</v>
      </c>
      <c r="E21" s="5">
        <v>2000</v>
      </c>
      <c r="F21" s="17">
        <v>765</v>
      </c>
      <c r="G21" s="13">
        <v>1000</v>
      </c>
      <c r="H21" s="16">
        <v>1000</v>
      </c>
      <c r="I21" s="16">
        <v>1000</v>
      </c>
      <c r="J21" s="16">
        <v>1000</v>
      </c>
    </row>
    <row r="22" spans="1:10" ht="51">
      <c r="A22" s="11" t="s">
        <v>21</v>
      </c>
      <c r="B22" s="11" t="s">
        <v>50</v>
      </c>
      <c r="C22" s="12" t="s">
        <v>51</v>
      </c>
      <c r="D22" s="13" t="s">
        <v>0</v>
      </c>
      <c r="E22" s="23">
        <v>2000</v>
      </c>
      <c r="F22" s="24">
        <v>765</v>
      </c>
      <c r="G22" s="13">
        <v>1000</v>
      </c>
      <c r="H22" s="16">
        <v>1000</v>
      </c>
      <c r="I22" s="16">
        <v>1000</v>
      </c>
      <c r="J22" s="16">
        <v>1000</v>
      </c>
    </row>
    <row r="23" spans="1:10" ht="89.25">
      <c r="A23" s="9" t="s">
        <v>52</v>
      </c>
      <c r="B23" s="9" t="s">
        <v>53</v>
      </c>
      <c r="C23" s="19" t="s">
        <v>93</v>
      </c>
      <c r="D23" s="20" t="s">
        <v>54</v>
      </c>
      <c r="E23" s="7">
        <v>2000</v>
      </c>
      <c r="F23" s="21">
        <v>765</v>
      </c>
      <c r="G23" s="20">
        <v>1000</v>
      </c>
      <c r="H23" s="22">
        <v>1000</v>
      </c>
      <c r="I23" s="22">
        <v>1000</v>
      </c>
      <c r="J23" s="22">
        <v>1000</v>
      </c>
    </row>
    <row r="24" spans="1:10" ht="51">
      <c r="A24" s="11" t="s">
        <v>21</v>
      </c>
      <c r="B24" s="11" t="s">
        <v>55</v>
      </c>
      <c r="C24" s="12" t="s">
        <v>56</v>
      </c>
      <c r="D24" s="13" t="s">
        <v>0</v>
      </c>
      <c r="E24" s="5">
        <v>0</v>
      </c>
      <c r="F24" s="17">
        <v>-10886.1</v>
      </c>
      <c r="G24" s="17">
        <v>-10886.1</v>
      </c>
      <c r="H24" s="5">
        <v>0</v>
      </c>
      <c r="I24" s="5">
        <v>0</v>
      </c>
      <c r="J24" s="5">
        <v>0</v>
      </c>
    </row>
    <row r="25" spans="1:10" ht="89.25">
      <c r="A25" s="11" t="s">
        <v>21</v>
      </c>
      <c r="B25" s="11" t="s">
        <v>57</v>
      </c>
      <c r="C25" s="12" t="s">
        <v>58</v>
      </c>
      <c r="D25" s="13" t="s">
        <v>0</v>
      </c>
      <c r="E25" s="23">
        <v>0</v>
      </c>
      <c r="F25" s="24">
        <v>-10886.1</v>
      </c>
      <c r="G25" s="24">
        <v>-10886.1</v>
      </c>
      <c r="H25" s="6">
        <v>0</v>
      </c>
      <c r="I25" s="6">
        <v>0</v>
      </c>
      <c r="J25" s="6">
        <v>0</v>
      </c>
    </row>
    <row r="26" spans="1:10" ht="38.25">
      <c r="A26" s="9" t="s">
        <v>52</v>
      </c>
      <c r="B26" s="9" t="s">
        <v>59</v>
      </c>
      <c r="C26" s="19" t="s">
        <v>60</v>
      </c>
      <c r="D26" s="20" t="s">
        <v>54</v>
      </c>
      <c r="E26" s="7">
        <v>0</v>
      </c>
      <c r="F26" s="21">
        <v>-10886.1</v>
      </c>
      <c r="G26" s="21">
        <v>-10886.1</v>
      </c>
      <c r="H26" s="7">
        <v>0</v>
      </c>
      <c r="I26" s="7">
        <v>0</v>
      </c>
      <c r="J26" s="7">
        <v>0</v>
      </c>
    </row>
    <row r="27" spans="1:10">
      <c r="A27" s="11" t="s">
        <v>21</v>
      </c>
      <c r="B27" s="11" t="s">
        <v>61</v>
      </c>
      <c r="C27" s="12" t="s">
        <v>62</v>
      </c>
      <c r="D27" s="13" t="s">
        <v>0</v>
      </c>
      <c r="E27" s="14">
        <v>7175679</v>
      </c>
      <c r="F27" s="15">
        <v>5848662.8200000003</v>
      </c>
      <c r="G27" s="14">
        <f>G28+G39</f>
        <v>7176077</v>
      </c>
      <c r="H27" s="16">
        <v>5858090</v>
      </c>
      <c r="I27" s="16">
        <v>2919789</v>
      </c>
      <c r="J27" s="16">
        <v>4114689</v>
      </c>
    </row>
    <row r="28" spans="1:10" ht="38.25">
      <c r="A28" s="11" t="s">
        <v>21</v>
      </c>
      <c r="B28" s="11" t="s">
        <v>63</v>
      </c>
      <c r="C28" s="12" t="s">
        <v>64</v>
      </c>
      <c r="D28" s="13" t="s">
        <v>0</v>
      </c>
      <c r="E28" s="5">
        <v>7154179</v>
      </c>
      <c r="F28" s="17">
        <v>5827162.8200000003</v>
      </c>
      <c r="G28" s="5">
        <f>G29+G31+G33+G36</f>
        <v>7154577</v>
      </c>
      <c r="H28" s="16">
        <v>5858090</v>
      </c>
      <c r="I28" s="16">
        <v>2919789</v>
      </c>
      <c r="J28" s="16">
        <v>4114689</v>
      </c>
    </row>
    <row r="29" spans="1:10" ht="25.5">
      <c r="A29" s="11" t="s">
        <v>21</v>
      </c>
      <c r="B29" s="11" t="s">
        <v>65</v>
      </c>
      <c r="C29" s="12" t="s">
        <v>66</v>
      </c>
      <c r="D29" s="13" t="s">
        <v>0</v>
      </c>
      <c r="E29" s="23">
        <v>947300</v>
      </c>
      <c r="F29" s="24">
        <v>715747</v>
      </c>
      <c r="G29" s="23">
        <v>947300</v>
      </c>
      <c r="H29" s="16">
        <v>1099200</v>
      </c>
      <c r="I29" s="16">
        <v>509600</v>
      </c>
      <c r="J29" s="16">
        <v>868600</v>
      </c>
    </row>
    <row r="30" spans="1:10" ht="38.25">
      <c r="A30" s="9" t="s">
        <v>52</v>
      </c>
      <c r="B30" s="9" t="s">
        <v>67</v>
      </c>
      <c r="C30" s="19" t="s">
        <v>68</v>
      </c>
      <c r="D30" s="20" t="s">
        <v>54</v>
      </c>
      <c r="E30" s="7">
        <v>947300</v>
      </c>
      <c r="F30" s="21">
        <v>715747</v>
      </c>
      <c r="G30" s="7">
        <v>947300</v>
      </c>
      <c r="H30" s="22">
        <v>1099200</v>
      </c>
      <c r="I30" s="22">
        <v>509600</v>
      </c>
      <c r="J30" s="22">
        <v>868600</v>
      </c>
    </row>
    <row r="31" spans="1:10" ht="38.25">
      <c r="A31" s="11" t="s">
        <v>21</v>
      </c>
      <c r="B31" s="11" t="s">
        <v>69</v>
      </c>
      <c r="C31" s="12" t="s">
        <v>70</v>
      </c>
      <c r="D31" s="13" t="s">
        <v>0</v>
      </c>
      <c r="E31" s="23">
        <v>1500000</v>
      </c>
      <c r="F31" s="24">
        <v>1500000</v>
      </c>
      <c r="G31" s="23">
        <v>1500000</v>
      </c>
      <c r="H31" s="13">
        <v>0</v>
      </c>
      <c r="I31" s="13">
        <v>0</v>
      </c>
      <c r="J31" s="13">
        <v>0</v>
      </c>
    </row>
    <row r="32" spans="1:10" ht="25.5">
      <c r="A32" s="9" t="s">
        <v>52</v>
      </c>
      <c r="B32" s="9" t="s">
        <v>71</v>
      </c>
      <c r="C32" s="19" t="s">
        <v>72</v>
      </c>
      <c r="D32" s="20" t="s">
        <v>54</v>
      </c>
      <c r="E32" s="7">
        <v>1500000</v>
      </c>
      <c r="F32" s="21">
        <v>1500000</v>
      </c>
      <c r="G32" s="7">
        <v>1500000</v>
      </c>
      <c r="H32" s="20">
        <v>0</v>
      </c>
      <c r="I32" s="20">
        <v>0</v>
      </c>
      <c r="J32" s="20">
        <v>0</v>
      </c>
    </row>
    <row r="33" spans="1:10" ht="25.5">
      <c r="A33" s="11" t="s">
        <v>21</v>
      </c>
      <c r="B33" s="11" t="s">
        <v>73</v>
      </c>
      <c r="C33" s="12" t="s">
        <v>74</v>
      </c>
      <c r="D33" s="13" t="s">
        <v>0</v>
      </c>
      <c r="E33" s="23">
        <v>310278</v>
      </c>
      <c r="F33" s="24">
        <v>207614.82</v>
      </c>
      <c r="G33" s="23">
        <f>G34+G35</f>
        <v>310676</v>
      </c>
      <c r="H33" s="16">
        <v>350490</v>
      </c>
      <c r="I33" s="16">
        <v>382289</v>
      </c>
      <c r="J33" s="16">
        <v>382289</v>
      </c>
    </row>
    <row r="34" spans="1:10" ht="38.25">
      <c r="A34" s="9" t="s">
        <v>52</v>
      </c>
      <c r="B34" s="9" t="s">
        <v>75</v>
      </c>
      <c r="C34" s="19" t="s">
        <v>76</v>
      </c>
      <c r="D34" s="20" t="s">
        <v>54</v>
      </c>
      <c r="E34" s="7">
        <v>27321</v>
      </c>
      <c r="F34" s="21">
        <v>27321</v>
      </c>
      <c r="G34" s="7">
        <v>27321</v>
      </c>
      <c r="H34" s="22">
        <v>27322</v>
      </c>
      <c r="I34" s="22">
        <v>27322</v>
      </c>
      <c r="J34" s="22">
        <v>27322</v>
      </c>
    </row>
    <row r="35" spans="1:10" ht="51">
      <c r="A35" s="9" t="s">
        <v>52</v>
      </c>
      <c r="B35" s="9" t="s">
        <v>77</v>
      </c>
      <c r="C35" s="19" t="s">
        <v>78</v>
      </c>
      <c r="D35" s="20" t="s">
        <v>54</v>
      </c>
      <c r="E35" s="7">
        <v>282957</v>
      </c>
      <c r="F35" s="21">
        <v>180293.82</v>
      </c>
      <c r="G35" s="7">
        <v>283355</v>
      </c>
      <c r="H35" s="22">
        <v>323168</v>
      </c>
      <c r="I35" s="22">
        <v>354967</v>
      </c>
      <c r="J35" s="22">
        <v>354967</v>
      </c>
    </row>
    <row r="36" spans="1:10">
      <c r="A36" s="11" t="s">
        <v>21</v>
      </c>
      <c r="B36" s="11" t="s">
        <v>79</v>
      </c>
      <c r="C36" s="12" t="s">
        <v>80</v>
      </c>
      <c r="D36" s="13" t="s">
        <v>0</v>
      </c>
      <c r="E36" s="23">
        <v>4396601</v>
      </c>
      <c r="F36" s="24">
        <v>3403801</v>
      </c>
      <c r="G36" s="23">
        <v>4396601</v>
      </c>
      <c r="H36" s="16">
        <v>4408400</v>
      </c>
      <c r="I36" s="16">
        <v>2027900</v>
      </c>
      <c r="J36" s="16">
        <v>2863800</v>
      </c>
    </row>
    <row r="37" spans="1:10" ht="76.5">
      <c r="A37" s="9" t="s">
        <v>52</v>
      </c>
      <c r="B37" s="9" t="s">
        <v>81</v>
      </c>
      <c r="C37" s="19" t="s">
        <v>82</v>
      </c>
      <c r="D37" s="20" t="s">
        <v>54</v>
      </c>
      <c r="E37" s="7">
        <v>201</v>
      </c>
      <c r="F37" s="21">
        <v>201</v>
      </c>
      <c r="G37" s="7">
        <v>201</v>
      </c>
      <c r="H37" s="20">
        <v>0</v>
      </c>
      <c r="I37" s="20">
        <v>0</v>
      </c>
      <c r="J37" s="20">
        <v>0</v>
      </c>
    </row>
    <row r="38" spans="1:10" ht="25.5">
      <c r="A38" s="9" t="s">
        <v>52</v>
      </c>
      <c r="B38" s="9" t="s">
        <v>83</v>
      </c>
      <c r="C38" s="19" t="s">
        <v>84</v>
      </c>
      <c r="D38" s="20" t="s">
        <v>54</v>
      </c>
      <c r="E38" s="7">
        <v>4396400</v>
      </c>
      <c r="F38" s="21">
        <v>3403600</v>
      </c>
      <c r="G38" s="7">
        <v>4396400</v>
      </c>
      <c r="H38" s="22">
        <v>4408400</v>
      </c>
      <c r="I38" s="22">
        <v>2027900</v>
      </c>
      <c r="J38" s="22">
        <v>2863800</v>
      </c>
    </row>
    <row r="39" spans="1:10">
      <c r="A39" s="11" t="s">
        <v>21</v>
      </c>
      <c r="B39" s="11" t="s">
        <v>85</v>
      </c>
      <c r="C39" s="12" t="s">
        <v>86</v>
      </c>
      <c r="D39" s="13" t="s">
        <v>0</v>
      </c>
      <c r="E39" s="5">
        <v>21500</v>
      </c>
      <c r="F39" s="17">
        <v>21500</v>
      </c>
      <c r="G39" s="5">
        <v>21500</v>
      </c>
      <c r="H39" s="13">
        <v>0</v>
      </c>
      <c r="I39" s="13">
        <v>0</v>
      </c>
      <c r="J39" s="13">
        <v>0</v>
      </c>
    </row>
    <row r="40" spans="1:10" ht="25.5">
      <c r="A40" s="11" t="s">
        <v>21</v>
      </c>
      <c r="B40" s="11" t="s">
        <v>87</v>
      </c>
      <c r="C40" s="12" t="s">
        <v>88</v>
      </c>
      <c r="D40" s="13" t="s">
        <v>0</v>
      </c>
      <c r="E40" s="23">
        <v>21500</v>
      </c>
      <c r="F40" s="24">
        <v>21500</v>
      </c>
      <c r="G40" s="23">
        <v>21500</v>
      </c>
      <c r="H40" s="13">
        <v>0</v>
      </c>
      <c r="I40" s="13">
        <v>0</v>
      </c>
      <c r="J40" s="13">
        <v>0</v>
      </c>
    </row>
    <row r="41" spans="1:10" ht="25.5">
      <c r="A41" s="9" t="s">
        <v>52</v>
      </c>
      <c r="B41" s="9" t="s">
        <v>89</v>
      </c>
      <c r="C41" s="19" t="s">
        <v>88</v>
      </c>
      <c r="D41" s="20" t="s">
        <v>54</v>
      </c>
      <c r="E41" s="7">
        <v>21500</v>
      </c>
      <c r="F41" s="21">
        <v>21500</v>
      </c>
      <c r="G41" s="7">
        <v>21500</v>
      </c>
      <c r="H41" s="20">
        <v>0</v>
      </c>
      <c r="I41" s="20">
        <v>0</v>
      </c>
      <c r="J41" s="20">
        <v>0</v>
      </c>
    </row>
    <row r="42" spans="1:10">
      <c r="A42" s="19" t="s">
        <v>0</v>
      </c>
      <c r="B42" s="19" t="s">
        <v>0</v>
      </c>
      <c r="C42" s="12" t="s">
        <v>90</v>
      </c>
      <c r="D42" s="19" t="s">
        <v>0</v>
      </c>
      <c r="E42" s="16">
        <f t="shared" ref="E42:F42" si="0">E7+E27</f>
        <v>7370679</v>
      </c>
      <c r="F42" s="16">
        <f t="shared" si="0"/>
        <v>5967056.6600000001</v>
      </c>
      <c r="G42" s="16">
        <f>G7+G27</f>
        <v>7403098.25</v>
      </c>
      <c r="H42" s="16">
        <f t="shared" ref="H42:J42" si="1">H7+H27</f>
        <v>6099090</v>
      </c>
      <c r="I42" s="16">
        <f t="shared" si="1"/>
        <v>3167789</v>
      </c>
      <c r="J42" s="16">
        <f t="shared" si="1"/>
        <v>4370689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2024-12-13T07:01:53Z</dcterms:modified>
</cp:coreProperties>
</file>